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31" i="1"/>
  <c r="B9"/>
  <c r="B20"/>
  <c r="E20"/>
  <c r="C19"/>
  <c r="D19" s="1"/>
  <c r="F19" s="1"/>
  <c r="C18"/>
  <c r="D18" s="1"/>
  <c r="F18" s="1"/>
  <c r="C17"/>
  <c r="D17" s="1"/>
  <c r="F17" s="1"/>
  <c r="C16"/>
  <c r="D16" s="1"/>
  <c r="F16" s="1"/>
  <c r="C15"/>
  <c r="D15" s="1"/>
  <c r="F15" s="1"/>
  <c r="C14"/>
  <c r="D14" s="1"/>
  <c r="F14" s="1"/>
  <c r="E9"/>
  <c r="C4"/>
  <c r="D4" s="1"/>
  <c r="F4" s="1"/>
  <c r="C5"/>
  <c r="D5" s="1"/>
  <c r="F5" s="1"/>
  <c r="C6"/>
  <c r="D6" s="1"/>
  <c r="F6" s="1"/>
  <c r="C7"/>
  <c r="D7" s="1"/>
  <c r="F7" s="1"/>
  <c r="C8"/>
  <c r="D8" s="1"/>
  <c r="F8" s="1"/>
  <c r="C3"/>
  <c r="D3" s="1"/>
  <c r="F3" s="1"/>
  <c r="C20" l="1"/>
  <c r="C9"/>
  <c r="B30"/>
  <c r="B29"/>
  <c r="B28"/>
  <c r="B27"/>
  <c r="F20"/>
  <c r="B23" s="1"/>
  <c r="F9"/>
  <c r="B22" s="1"/>
  <c r="B24" l="1"/>
  <c r="B25" s="1"/>
</calcChain>
</file>

<file path=xl/sharedStrings.xml><?xml version="1.0" encoding="utf-8"?>
<sst xmlns="http://schemas.openxmlformats.org/spreadsheetml/2006/main" count="37" uniqueCount="26">
  <si>
    <t>Türkçe</t>
  </si>
  <si>
    <t>Matematik</t>
  </si>
  <si>
    <t>Din</t>
  </si>
  <si>
    <t>Fen</t>
  </si>
  <si>
    <t>İnkılap</t>
  </si>
  <si>
    <t>Yab. Dil</t>
  </si>
  <si>
    <t xml:space="preserve">6.Sınıf Yıl sonu </t>
  </si>
  <si>
    <t xml:space="preserve">7.Sınıf Yıl sonu </t>
  </si>
  <si>
    <t xml:space="preserve">8.Sınıf Yıl sonu </t>
  </si>
  <si>
    <t>TEOG 1</t>
  </si>
  <si>
    <t>TEOG 2</t>
  </si>
  <si>
    <t>Alman Lisesi OKP</t>
  </si>
  <si>
    <t>Fransız Liseleri OKP</t>
  </si>
  <si>
    <t>Robert KKP</t>
  </si>
  <si>
    <t>Üsküdar KP</t>
  </si>
  <si>
    <t>Ders</t>
  </si>
  <si>
    <t>Puan</t>
  </si>
  <si>
    <t>Katsayı</t>
  </si>
  <si>
    <t>Toplam</t>
  </si>
  <si>
    <t>Ortak Sınav Puanı 1 OSP1</t>
  </si>
  <si>
    <t>Ortak Sınav Puanı 2 OSP2</t>
  </si>
  <si>
    <t>Ortak Sınav Puanı OSP</t>
  </si>
  <si>
    <t>Yerleştirmeye Esas Puan YEP</t>
  </si>
  <si>
    <t>TOPLAM</t>
  </si>
  <si>
    <t>Sadece her bir dersin her bir sınav için YANLIŞ sayısını girmeniz yeterli. Normalde öğrencinin boş soru bırakmaması gerekir. Varsa; boş bırakılan sayılar da, YANLIŞ değerine, ilave edilmelidir.</t>
  </si>
  <si>
    <t>Eyüboğlu Koleji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</si>
</sst>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sqref="A1:F1"/>
    </sheetView>
  </sheetViews>
  <sheetFormatPr defaultRowHeight="15"/>
  <cols>
    <col min="1" max="1" width="22.42578125" bestFit="1" customWidth="1"/>
    <col min="8" max="8" width="14" bestFit="1" customWidth="1"/>
  </cols>
  <sheetData>
    <row r="1" spans="1:9">
      <c r="A1" s="3" t="s">
        <v>9</v>
      </c>
      <c r="B1" s="3"/>
      <c r="C1" s="3"/>
      <c r="D1" s="3"/>
      <c r="E1" s="3"/>
      <c r="F1" s="3"/>
      <c r="H1" t="s">
        <v>6</v>
      </c>
      <c r="I1">
        <v>100</v>
      </c>
    </row>
    <row r="2" spans="1:9">
      <c r="A2" s="1" t="s">
        <v>15</v>
      </c>
      <c r="B2" s="1" t="b">
        <v>0</v>
      </c>
      <c r="C2" s="1" t="b">
        <v>1</v>
      </c>
      <c r="D2" s="1" t="s">
        <v>16</v>
      </c>
      <c r="E2" s="1" t="s">
        <v>17</v>
      </c>
      <c r="F2" s="1" t="s">
        <v>18</v>
      </c>
      <c r="H2" t="s">
        <v>7</v>
      </c>
      <c r="I2">
        <v>100</v>
      </c>
    </row>
    <row r="3" spans="1:9">
      <c r="A3" t="s">
        <v>0</v>
      </c>
      <c r="B3" s="2">
        <v>3</v>
      </c>
      <c r="C3">
        <f>20-B3</f>
        <v>17</v>
      </c>
      <c r="D3">
        <f>C3*5</f>
        <v>85</v>
      </c>
      <c r="E3">
        <v>4</v>
      </c>
      <c r="F3">
        <f>E3*D3</f>
        <v>340</v>
      </c>
      <c r="H3" t="s">
        <v>8</v>
      </c>
      <c r="I3">
        <v>100</v>
      </c>
    </row>
    <row r="4" spans="1:9">
      <c r="A4" t="s">
        <v>1</v>
      </c>
      <c r="B4" s="2">
        <v>2</v>
      </c>
      <c r="C4">
        <f t="shared" ref="C4:C8" si="0">20-B4</f>
        <v>18</v>
      </c>
      <c r="D4">
        <f t="shared" ref="D4:D8" si="1">C4*5</f>
        <v>90</v>
      </c>
      <c r="E4">
        <v>4</v>
      </c>
      <c r="F4">
        <f t="shared" ref="F4:F8" si="2">E4*D4</f>
        <v>360</v>
      </c>
    </row>
    <row r="5" spans="1:9">
      <c r="A5" t="s">
        <v>2</v>
      </c>
      <c r="B5" s="2">
        <v>0</v>
      </c>
      <c r="C5">
        <f t="shared" si="0"/>
        <v>20</v>
      </c>
      <c r="D5">
        <f t="shared" si="1"/>
        <v>100</v>
      </c>
      <c r="E5">
        <v>2</v>
      </c>
      <c r="F5">
        <f t="shared" si="2"/>
        <v>200</v>
      </c>
    </row>
    <row r="6" spans="1:9">
      <c r="A6" t="s">
        <v>3</v>
      </c>
      <c r="B6" s="2">
        <v>0</v>
      </c>
      <c r="C6">
        <f t="shared" si="0"/>
        <v>20</v>
      </c>
      <c r="D6">
        <f t="shared" si="1"/>
        <v>100</v>
      </c>
      <c r="E6">
        <v>4</v>
      </c>
      <c r="F6">
        <f t="shared" si="2"/>
        <v>400</v>
      </c>
    </row>
    <row r="7" spans="1:9">
      <c r="A7" t="s">
        <v>4</v>
      </c>
      <c r="B7" s="2">
        <v>3</v>
      </c>
      <c r="C7">
        <f t="shared" si="0"/>
        <v>17</v>
      </c>
      <c r="D7">
        <f t="shared" si="1"/>
        <v>85</v>
      </c>
      <c r="E7">
        <v>2</v>
      </c>
      <c r="F7">
        <f t="shared" si="2"/>
        <v>170</v>
      </c>
    </row>
    <row r="8" spans="1:9">
      <c r="A8" t="s">
        <v>5</v>
      </c>
      <c r="B8" s="2">
        <v>1</v>
      </c>
      <c r="C8">
        <f t="shared" si="0"/>
        <v>19</v>
      </c>
      <c r="D8">
        <f t="shared" si="1"/>
        <v>95</v>
      </c>
      <c r="E8">
        <v>2</v>
      </c>
      <c r="F8">
        <f t="shared" si="2"/>
        <v>190</v>
      </c>
    </row>
    <row r="9" spans="1:9">
      <c r="A9" t="s">
        <v>23</v>
      </c>
      <c r="B9">
        <f>SUM(B3:B8)</f>
        <v>9</v>
      </c>
      <c r="C9">
        <f>SUM(C3:C8)</f>
        <v>111</v>
      </c>
      <c r="E9">
        <f>SUM(E3:E8)</f>
        <v>18</v>
      </c>
      <c r="F9">
        <f>SUM(F3:F8)</f>
        <v>1660</v>
      </c>
    </row>
    <row r="12" spans="1:9">
      <c r="A12" s="3" t="s">
        <v>10</v>
      </c>
      <c r="B12" s="3"/>
      <c r="C12" s="3"/>
      <c r="D12" s="3"/>
      <c r="E12" s="3"/>
      <c r="F12" s="3"/>
    </row>
    <row r="13" spans="1:9">
      <c r="A13" s="1" t="s">
        <v>15</v>
      </c>
      <c r="B13" s="1" t="b">
        <v>0</v>
      </c>
      <c r="C13" s="1" t="b">
        <v>1</v>
      </c>
      <c r="D13" s="1" t="s">
        <v>16</v>
      </c>
      <c r="E13" s="1" t="s">
        <v>17</v>
      </c>
      <c r="F13" s="1" t="s">
        <v>18</v>
      </c>
    </row>
    <row r="14" spans="1:9">
      <c r="A14" t="s">
        <v>0</v>
      </c>
      <c r="B14" s="2">
        <v>0</v>
      </c>
      <c r="C14">
        <f>20-B14</f>
        <v>20</v>
      </c>
      <c r="D14">
        <f>C14*5</f>
        <v>100</v>
      </c>
      <c r="E14">
        <v>4</v>
      </c>
      <c r="F14">
        <f>E14*D14</f>
        <v>400</v>
      </c>
    </row>
    <row r="15" spans="1:9">
      <c r="A15" t="s">
        <v>1</v>
      </c>
      <c r="B15" s="2">
        <v>1</v>
      </c>
      <c r="C15">
        <f t="shared" ref="C15:C19" si="3">20-B15</f>
        <v>19</v>
      </c>
      <c r="D15">
        <f t="shared" ref="D15:D19" si="4">C15*5</f>
        <v>95</v>
      </c>
      <c r="E15">
        <v>4</v>
      </c>
      <c r="F15">
        <f t="shared" ref="F15:F19" si="5">E15*D15</f>
        <v>380</v>
      </c>
    </row>
    <row r="16" spans="1:9">
      <c r="A16" t="s">
        <v>2</v>
      </c>
      <c r="B16" s="2">
        <v>1</v>
      </c>
      <c r="C16">
        <f t="shared" si="3"/>
        <v>19</v>
      </c>
      <c r="D16">
        <f t="shared" si="4"/>
        <v>95</v>
      </c>
      <c r="E16">
        <v>2</v>
      </c>
      <c r="F16">
        <f t="shared" si="5"/>
        <v>190</v>
      </c>
    </row>
    <row r="17" spans="1:9">
      <c r="A17" t="s">
        <v>3</v>
      </c>
      <c r="B17" s="2">
        <v>0</v>
      </c>
      <c r="C17">
        <f t="shared" si="3"/>
        <v>20</v>
      </c>
      <c r="D17">
        <f t="shared" si="4"/>
        <v>100</v>
      </c>
      <c r="E17">
        <v>4</v>
      </c>
      <c r="F17">
        <f t="shared" si="5"/>
        <v>400</v>
      </c>
    </row>
    <row r="18" spans="1:9">
      <c r="A18" t="s">
        <v>4</v>
      </c>
      <c r="B18" s="2">
        <v>0</v>
      </c>
      <c r="C18">
        <f t="shared" si="3"/>
        <v>20</v>
      </c>
      <c r="D18">
        <f t="shared" si="4"/>
        <v>100</v>
      </c>
      <c r="E18">
        <v>2</v>
      </c>
      <c r="F18">
        <f t="shared" si="5"/>
        <v>200</v>
      </c>
    </row>
    <row r="19" spans="1:9">
      <c r="A19" t="s">
        <v>5</v>
      </c>
      <c r="B19" s="2">
        <v>0</v>
      </c>
      <c r="C19">
        <f t="shared" si="3"/>
        <v>20</v>
      </c>
      <c r="D19">
        <f t="shared" si="4"/>
        <v>100</v>
      </c>
      <c r="E19">
        <v>2</v>
      </c>
      <c r="F19">
        <f t="shared" si="5"/>
        <v>200</v>
      </c>
    </row>
    <row r="20" spans="1:9">
      <c r="A20" t="s">
        <v>23</v>
      </c>
      <c r="B20">
        <f>SUM(B14:B19)</f>
        <v>2</v>
      </c>
      <c r="C20">
        <f>SUM(C14:C19)</f>
        <v>118</v>
      </c>
      <c r="E20">
        <f>SUM(E14:E19)</f>
        <v>18</v>
      </c>
      <c r="F20">
        <f>SUM(F14:F19)</f>
        <v>1770</v>
      </c>
    </row>
    <row r="22" spans="1:9">
      <c r="A22" t="s">
        <v>19</v>
      </c>
      <c r="B22">
        <f>F9/E9/100*700</f>
        <v>645.55555555555554</v>
      </c>
      <c r="E22" s="4" t="s">
        <v>24</v>
      </c>
      <c r="F22" s="4"/>
      <c r="G22" s="4"/>
      <c r="H22" s="4"/>
      <c r="I22" s="4"/>
    </row>
    <row r="23" spans="1:9">
      <c r="A23" t="s">
        <v>20</v>
      </c>
      <c r="B23">
        <f>F20/E20/100*700</f>
        <v>688.33333333333326</v>
      </c>
      <c r="E23" s="4"/>
      <c r="F23" s="4"/>
      <c r="G23" s="4"/>
      <c r="H23" s="4"/>
      <c r="I23" s="4"/>
    </row>
    <row r="24" spans="1:9">
      <c r="A24" t="s">
        <v>21</v>
      </c>
      <c r="B24">
        <f>(B23+B22)/2</f>
        <v>666.94444444444434</v>
      </c>
      <c r="E24" s="4"/>
      <c r="F24" s="4"/>
      <c r="G24" s="4"/>
      <c r="H24" s="4"/>
      <c r="I24" s="4"/>
    </row>
    <row r="25" spans="1:9">
      <c r="A25" t="s">
        <v>22</v>
      </c>
      <c r="B25">
        <f>(B24+I1+I2+I3)/2</f>
        <v>483.47222222222217</v>
      </c>
      <c r="E25" s="4"/>
      <c r="F25" s="4"/>
      <c r="G25" s="4"/>
      <c r="H25" s="4"/>
      <c r="I25" s="4"/>
    </row>
    <row r="26" spans="1:9">
      <c r="E26" s="4"/>
      <c r="F26" s="4"/>
      <c r="G26" s="4"/>
      <c r="H26" s="4"/>
      <c r="I26" s="4"/>
    </row>
    <row r="27" spans="1:9">
      <c r="A27" t="s">
        <v>11</v>
      </c>
      <c r="B27">
        <f>(3*D3+2*D4+2*D6+2*D8)/2+(3*D14+2*D15+2*D17+2*D19)/2</f>
        <v>857.5</v>
      </c>
      <c r="E27" s="4"/>
      <c r="F27" s="4"/>
      <c r="G27" s="4"/>
      <c r="H27" s="4"/>
      <c r="I27" s="4"/>
    </row>
    <row r="28" spans="1:9">
      <c r="A28" t="s">
        <v>12</v>
      </c>
      <c r="B28">
        <f>(3*D3+2*D4+2*D6+2*D7)/2+(3*D14+2*D15+2*D17+2*D18)/2</f>
        <v>847.5</v>
      </c>
      <c r="E28" s="4"/>
      <c r="F28" s="4"/>
      <c r="G28" s="4"/>
      <c r="H28" s="4"/>
      <c r="I28" s="4"/>
    </row>
    <row r="29" spans="1:9">
      <c r="A29" t="s">
        <v>13</v>
      </c>
      <c r="B29">
        <f>( 3*D3 + 3*D4 + 2*D6 + 2*D7 ) * 0.3 + ( 3*D14 + 3*D15 + 2*D17 + 2*D18 ) * 0.7</f>
        <v>958</v>
      </c>
      <c r="E29" s="4"/>
      <c r="F29" s="4"/>
      <c r="G29" s="4"/>
      <c r="H29" s="4"/>
      <c r="I29" s="4"/>
    </row>
    <row r="30" spans="1:9">
      <c r="A30" t="s">
        <v>14</v>
      </c>
      <c r="B30">
        <f xml:space="preserve"> ( D3 + D4 + D6 + D7 ) * 0.5 + ( D14 + D15 + D17 + D18 ) * 0.5</f>
        <v>377.5</v>
      </c>
      <c r="E30" s="4"/>
      <c r="F30" s="4"/>
      <c r="G30" s="4"/>
      <c r="H30" s="4"/>
      <c r="I30" s="4"/>
    </row>
    <row r="31" spans="1:9">
      <c r="A31" t="s">
        <v>25</v>
      </c>
      <c r="B31">
        <f>(B24/2)+150</f>
        <v>483.47222222222217</v>
      </c>
    </row>
  </sheetData>
  <mergeCells count="3">
    <mergeCell ref="A1:F1"/>
    <mergeCell ref="A12:F12"/>
    <mergeCell ref="E22:I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Neşet Şayan</dc:creator>
  <cp:lastModifiedBy>Neşet Şayan</cp:lastModifiedBy>
  <dcterms:created xsi:type="dcterms:W3CDTF">2016-10-28T06:33:29Z</dcterms:created>
  <dcterms:modified xsi:type="dcterms:W3CDTF">2017-05-31T08:36:47Z</dcterms:modified>
</cp:coreProperties>
</file>